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/>
  <mc:AlternateContent xmlns:mc="http://schemas.openxmlformats.org/markup-compatibility/2006">
    <mc:Choice Requires="x15">
      <x15ac:absPath xmlns:x15ac="http://schemas.microsoft.com/office/spreadsheetml/2010/11/ac" url="C:\Users\Zhurin_bv\Desktop\на загрузку\Проект договора+\"/>
    </mc:Choice>
  </mc:AlternateContent>
  <xr:revisionPtr revIDLastSave="0" documentId="13_ncr:1_{81F4477E-E12D-452F-96D8-42B42E7BD47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Оборудованиематериалы Заказчика" sheetId="2" r:id="rId1"/>
  </sheets>
  <definedNames>
    <definedName name="_xlnm.Print_Area" localSheetId="0">'Оборудованиематериалы Заказчика'!$A$1:$F$18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E10" i="2" l="1"/>
  <c r="F10" i="2" s="1"/>
  <c r="F13" i="2" s="1"/>
  <c r="E16" i="2"/>
  <c r="F18" i="2"/>
</calcChain>
</file>

<file path=xl/sharedStrings.xml><?xml version="1.0" encoding="utf-8"?>
<sst xmlns="http://schemas.openxmlformats.org/spreadsheetml/2006/main" count="17" uniqueCount="16">
  <si>
    <t>Итого Материалы Заказчика:</t>
  </si>
  <si>
    <t>шт (компл)</t>
  </si>
  <si>
    <t>Задвижка ручная с обрезиненным клином. Ду=100 мм, Pу=16 кгс/см2, Ф/Ф. Красная 30Ч39Р</t>
  </si>
  <si>
    <t>Материалы Заказчика- давальческие (справочно):</t>
  </si>
  <si>
    <t>Итого Оборудование Заказчика (справочно):</t>
  </si>
  <si>
    <t>Гидромеры (в том числе кабель КИПЭП 2х2х0,6 по 15м*9шт=135м; Кабель КСКлВВнг(А)-FRLS 3x0.35 по 15м*9шт=135м, кабель КИПЭП 2х2х0,6 по 25м*3шт=75м, Кабель КСКлВВнг(А)-FRLS 3x0.35 по 25м*3шт=75м</t>
  </si>
  <si>
    <t>Оборудование Заказчика (справочно):</t>
  </si>
  <si>
    <t>Ресурсы Заказчика:</t>
  </si>
  <si>
    <t>всего текущая цена</t>
  </si>
  <si>
    <t>на ед.изм с наценкой ТД 12,72%</t>
  </si>
  <si>
    <t>Стоимость (справочно) будет уточнена по факту поставки ООО "ЭН+ Торговый Дом"</t>
  </si>
  <si>
    <t>Общее количество</t>
  </si>
  <si>
    <t>Ед. изм.</t>
  </si>
  <si>
    <t>Наименование</t>
  </si>
  <si>
    <t>№ пп</t>
  </si>
  <si>
    <t xml:space="preserve">Приложение №5 к договору №____ от «______» ____________2025 г.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</si>
</sst>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14">
    <xf numFmtId="0" fontId="0" fillId="0" borderId="0" xfId="0"/>
    <xf numFmtId="0" fontId="1" fillId="0" borderId="0" xfId="1"/>
    <xf numFmtId="4" fontId="1" fillId="0" borderId="1" xfId="1" applyNumberFormat="1" applyBorder="1"/>
    <xf numFmtId="0" fontId="1" fillId="0" borderId="1" xfId="1" applyBorder="1" applyAlignment="1">
      <alignment horizontal="right"/>
    </xf>
    <xf numFmtId="0" fontId="1" fillId="0" borderId="1" xfId="1" applyBorder="1"/>
    <xf numFmtId="0" fontId="1" fillId="0" borderId="1" xfId="1" applyBorder="1" applyAlignment="1">
      <alignment horizontal="center"/>
    </xf>
    <xf numFmtId="0" fontId="1" fillId="0" borderId="1" xfId="1" applyBorder="1" applyAlignment="1">
      <alignment horizontal="left" wrapText="1"/>
    </xf>
    <xf numFmtId="0" fontId="1" fillId="0" borderId="1" xfId="1" applyBorder="1" applyAlignment="1">
      <alignment horizontal="center"/>
    </xf>
    <xf numFmtId="0" fontId="1" fillId="0" borderId="1" xfId="1" applyBorder="1" applyAlignment="1">
      <alignment horizontal="right"/>
    </xf>
    <xf numFmtId="0" fontId="3" fillId="0" borderId="1" xfId="2" applyFont="1" applyBorder="1" applyAlignment="1">
      <alignment horizontal="center" vertical="center"/>
    </xf>
    <xf numFmtId="0" fontId="3" fillId="0" borderId="1" xfId="2" applyFont="1" applyBorder="1" applyAlignment="1">
      <alignment horizontal="center" vertical="center"/>
    </xf>
    <xf numFmtId="0" fontId="3" fillId="0" borderId="1" xfId="2" applyFont="1" applyBorder="1" applyAlignment="1">
      <alignment horizontal="center" vertical="center" wrapText="1"/>
    </xf>
    <xf numFmtId="0" fontId="3" fillId="0" borderId="1" xfId="2" applyFont="1" applyBorder="1" applyAlignment="1">
      <alignment horizontal="center" vertical="center" wrapText="1" readingOrder="1"/>
    </xf>
    <xf numFmtId="0" fontId="1" fillId="0" borderId="0" xfId="1" applyAlignment="1">
      <alignment horizontal="right"/>
    </xf>
  </cellXfs>
  <cellStyles count="3">
    <cellStyle name="Обычный" xfId="0" builtinId="0"/>
    <cellStyle name="Обычный 10" xfId="2" xr:uid="{54DC8340-A62D-4A4D-9845-BC63BB97627E}"/>
    <cellStyle name="Обычный 2" xfId="1" xr:uid="{262C8947-81A8-4A15-BBC7-68586564C44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0FF6D4-CB92-4E31-A486-DA68DD4BAF86}">
  <dimension ref="A1:F18"/>
  <sheetViews>
    <sheetView tabSelected="1" view="pageBreakPreview" zoomScaleNormal="100" zoomScaleSheetLayoutView="100" workbookViewId="0">
      <selection activeCell="J23" sqref="J23"/>
    </sheetView>
  </sheetViews>
  <sheetFormatPr defaultRowHeight="15" x14ac:dyDescent="0.25"/>
  <cols>
    <col min="1" max="1" width="4.5703125" style="1" customWidth="1"/>
    <col min="2" max="2" width="47.140625" style="1" customWidth="1"/>
    <col min="3" max="3" width="13.5703125" style="1" customWidth="1"/>
    <col min="4" max="4" width="12" style="1" customWidth="1"/>
    <col min="5" max="5" width="17.85546875" style="1" customWidth="1"/>
    <col min="6" max="6" width="27.42578125" style="1" customWidth="1"/>
    <col min="7" max="16384" width="9.140625" style="1"/>
  </cols>
  <sheetData>
    <row r="1" spans="1:6" x14ac:dyDescent="0.25">
      <c r="F1" s="13" t="s">
        <v>15</v>
      </c>
    </row>
    <row r="4" spans="1:6" ht="54" customHeight="1" x14ac:dyDescent="0.25">
      <c r="A4" s="11" t="s">
        <v>14</v>
      </c>
      <c r="B4" s="11" t="s">
        <v>13</v>
      </c>
      <c r="C4" s="11" t="s">
        <v>12</v>
      </c>
      <c r="D4" s="12" t="s">
        <v>11</v>
      </c>
      <c r="E4" s="11" t="s">
        <v>10</v>
      </c>
      <c r="F4" s="11"/>
    </row>
    <row r="5" spans="1:6" x14ac:dyDescent="0.25">
      <c r="A5" s="11"/>
      <c r="B5" s="11"/>
      <c r="C5" s="11"/>
      <c r="D5" s="12"/>
      <c r="E5" s="11" t="s">
        <v>9</v>
      </c>
      <c r="F5" s="11" t="s">
        <v>8</v>
      </c>
    </row>
    <row r="6" spans="1:6" ht="32.25" customHeight="1" x14ac:dyDescent="0.25">
      <c r="A6" s="9"/>
      <c r="B6" s="11"/>
      <c r="C6" s="11"/>
      <c r="D6" s="11"/>
      <c r="E6" s="11"/>
      <c r="F6" s="11"/>
    </row>
    <row r="7" spans="1:6" ht="15.75" x14ac:dyDescent="0.25">
      <c r="A7" s="10">
        <v>1</v>
      </c>
      <c r="B7" s="10">
        <v>2</v>
      </c>
      <c r="C7" s="10">
        <v>3</v>
      </c>
      <c r="D7" s="10">
        <v>4</v>
      </c>
      <c r="E7" s="10">
        <v>5</v>
      </c>
      <c r="F7" s="10">
        <v>6</v>
      </c>
    </row>
    <row r="8" spans="1:6" ht="15.75" x14ac:dyDescent="0.25">
      <c r="A8" s="9" t="s">
        <v>7</v>
      </c>
      <c r="B8" s="9"/>
      <c r="C8" s="9"/>
      <c r="D8" s="9"/>
      <c r="E8" s="9"/>
      <c r="F8" s="9"/>
    </row>
    <row r="9" spans="1:6" x14ac:dyDescent="0.25">
      <c r="A9" s="7" t="s">
        <v>6</v>
      </c>
      <c r="B9" s="7"/>
      <c r="C9" s="7"/>
      <c r="D9" s="7"/>
      <c r="E9" s="7"/>
      <c r="F9" s="7"/>
    </row>
    <row r="10" spans="1:6" ht="92.25" customHeight="1" x14ac:dyDescent="0.25">
      <c r="A10" s="4">
        <v>1</v>
      </c>
      <c r="B10" s="6" t="s">
        <v>5</v>
      </c>
      <c r="C10" s="5" t="s">
        <v>1</v>
      </c>
      <c r="D10" s="5">
        <v>12</v>
      </c>
      <c r="E10" s="2">
        <f>292555*1.1272</f>
        <v>329767.99599999998</v>
      </c>
      <c r="F10" s="2">
        <f>D10*E10</f>
        <v>3957215.9519999996</v>
      </c>
    </row>
    <row r="11" spans="1:6" ht="48" hidden="1" customHeight="1" x14ac:dyDescent="0.25">
      <c r="A11" s="4"/>
      <c r="B11" s="6"/>
      <c r="C11" s="5"/>
      <c r="D11" s="5"/>
      <c r="E11" s="2"/>
      <c r="F11" s="2"/>
    </row>
    <row r="12" spans="1:6" ht="54" hidden="1" customHeight="1" x14ac:dyDescent="0.25">
      <c r="A12" s="4"/>
      <c r="B12" s="6"/>
      <c r="C12" s="5"/>
      <c r="D12" s="5"/>
      <c r="E12" s="2"/>
      <c r="F12" s="2"/>
    </row>
    <row r="13" spans="1:6" x14ac:dyDescent="0.25">
      <c r="A13" s="4"/>
      <c r="B13" s="3" t="s">
        <v>4</v>
      </c>
      <c r="C13" s="3"/>
      <c r="D13" s="3"/>
      <c r="E13" s="3"/>
      <c r="F13" s="2">
        <f>SUM(F10:F12)</f>
        <v>3957215.9519999996</v>
      </c>
    </row>
    <row r="14" spans="1:6" x14ac:dyDescent="0.25">
      <c r="A14" s="4"/>
      <c r="B14" s="8"/>
      <c r="C14" s="8"/>
      <c r="D14" s="8"/>
      <c r="E14" s="8"/>
      <c r="F14" s="2"/>
    </row>
    <row r="15" spans="1:6" hidden="1" x14ac:dyDescent="0.25">
      <c r="A15" s="7" t="s">
        <v>3</v>
      </c>
      <c r="B15" s="7"/>
      <c r="C15" s="7"/>
      <c r="D15" s="7"/>
      <c r="E15" s="7"/>
      <c r="F15" s="7"/>
    </row>
    <row r="16" spans="1:6" ht="30" hidden="1" x14ac:dyDescent="0.25">
      <c r="A16" s="4">
        <v>1</v>
      </c>
      <c r="B16" s="6" t="s">
        <v>2</v>
      </c>
      <c r="C16" s="5" t="s">
        <v>1</v>
      </c>
      <c r="D16" s="5">
        <v>48</v>
      </c>
      <c r="E16" s="2">
        <f>F16/D16</f>
        <v>35033.379999999997</v>
      </c>
      <c r="F16" s="2">
        <v>1681602.24</v>
      </c>
    </row>
    <row r="17" spans="1:6" hidden="1" x14ac:dyDescent="0.25">
      <c r="A17" s="4">
        <v>2</v>
      </c>
      <c r="B17" s="4"/>
      <c r="C17" s="4"/>
      <c r="D17" s="4"/>
      <c r="E17" s="2"/>
      <c r="F17" s="2"/>
    </row>
    <row r="18" spans="1:6" hidden="1" x14ac:dyDescent="0.25">
      <c r="A18" s="4"/>
      <c r="B18" s="3" t="s">
        <v>0</v>
      </c>
      <c r="C18" s="3"/>
      <c r="D18" s="3"/>
      <c r="E18" s="3"/>
      <c r="F18" s="2">
        <f>F17+F16</f>
        <v>1681602.24</v>
      </c>
    </row>
  </sheetData>
  <mergeCells count="12">
    <mergeCell ref="E5:E6"/>
    <mergeCell ref="F5:F6"/>
    <mergeCell ref="A8:F8"/>
    <mergeCell ref="A9:F9"/>
    <mergeCell ref="A15:F15"/>
    <mergeCell ref="B13:E13"/>
    <mergeCell ref="B18:E18"/>
    <mergeCell ref="A4:A6"/>
    <mergeCell ref="B4:B6"/>
    <mergeCell ref="C4:C6"/>
    <mergeCell ref="D4:D6"/>
    <mergeCell ref="E4:F4"/>
  </mergeCells>
  <pageMargins left="0.7" right="0.7" top="0.75" bottom="0.75" header="0.3" footer="0.3"/>
  <pageSetup paperSize="9" scale="7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Оборудованиематериалы Заказчика</vt:lpstr>
      <vt:lpstr>'Оборудованиематериалы Заказчика'!Область_печати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Zhurin Boris</dc:creator>
  <cp:lastModifiedBy>Zhurin Boris</cp:lastModifiedBy>
  <dcterms:created xsi:type="dcterms:W3CDTF">2015-06-05T18:19:34Z</dcterms:created>
  <dcterms:modified xsi:type="dcterms:W3CDTF">2025-10-28T11:24:25Z</dcterms:modified>
</cp:coreProperties>
</file>